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<sst xmlns="http://schemas.openxmlformats.org/spreadsheetml/2006/main" count="50" uniqueCount="50">
  <si>
    <t xml:space="preserve"/>
  </si>
  <si>
    <t xml:space="preserve">FAJ022</t>
  </si>
  <si>
    <t xml:space="preserve">m²</t>
  </si>
  <si>
    <t xml:space="preserve">Subestructura soporte para la sustentación del revestimiento exterior de fachada ventilada, con piezas de gres porcelánico. Sistema "STROW".</t>
  </si>
  <si>
    <r>
      <rPr>
        <sz val="8.25"/>
        <color rgb="FF000000"/>
        <rFont val="Arial"/>
        <family val="2"/>
      </rPr>
      <t xml:space="preserve">Subestructura soporte para la sustentación del revestimiento exterior de fachada ventilada, con piezas de gres porcelánico, sistema Epsilon T 40 Grapa S.17 "STROW", regulable en los ejes vertical y horizontal, para la fijación de piezas de 60x40x1,1 cm, formada por: perfiles verticales, T40 "STROW", perfiles verticales, L40 "STROW", escuadras de carga "STROW", 60x40x80x3 mm con rotura de puente térmico, escuadras de apoyo "STROW", 60x40x80x3 mm con rotura de puente térmico y grapas S.17 "STROW". Incluso elementos de fijación. El precio no incluye el revestimiento exterior.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</si>
  <si>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</si>
  <si>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</si>
  <si>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</si>
  <si>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</si>
  <si>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</si>
  <si>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</si>
  <si>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</si>
  <si>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mt19pst150a</t>
  </si>
  <si>
    <t xml:space="preserve">m</t>
  </si>
  <si>
    <t xml:space="preserve">Perfil vertical, T40 "STROW", de aluminio extruido de aleación 6063 con tratamiento térmico T5, acabado lacado color negro, con marca de calidad QUALICOAT clase SEASIDE.</t>
  </si>
  <si>
    <t xml:space="preserve">mt19pst160a</t>
  </si>
  <si>
    <t xml:space="preserve">m</t>
  </si>
  <si>
    <t xml:space="preserve">Perfil vertical, L40 "STROW", de aluminio extruido de aleación 6063 con tratamiento térmico T5, acabado lacado color negro, con marca de calidad QUALICOAT clase SEASIDE.</t>
  </si>
  <si>
    <t xml:space="preserve">mt16ppr010n</t>
  </si>
  <si>
    <t xml:space="preserve">Ud</t>
  </si>
  <si>
    <t xml:space="preserve">Clip de polipropileno, Termostop "STROW", de 3 mm de espesor, para evitar el puente térmico puntual en la fijación de las escuadras de carga.</t>
  </si>
  <si>
    <t xml:space="preserve">mt16ppr010q</t>
  </si>
  <si>
    <t xml:space="preserve">Ud</t>
  </si>
  <si>
    <t xml:space="preserve">Clip de polipropileno, Termostop "STROW", de 3 mm de espesor, para evitar el puente térmico puntual en la fijación de las escuadras de apoyo.</t>
  </si>
  <si>
    <t xml:space="preserve">mt19pst131a</t>
  </si>
  <si>
    <t xml:space="preserve">Ud</t>
  </si>
  <si>
    <t xml:space="preserve">Escuadra de carga "STROW", 60x40x80x3 mm, de aluminio extruido de aleación 6063 con tratamiento térmico T5, acabado anodizado, color plata natural y anclajes mecánicos de expansión y tornillos autotaladrantes con arandelas de acero inoxidable AISI 304, para la fijación de los perfiles al forjado.</t>
  </si>
  <si>
    <t xml:space="preserve">mt19pst132a</t>
  </si>
  <si>
    <t xml:space="preserve">Ud</t>
  </si>
  <si>
    <t xml:space="preserve">Escuadra de apoyo "STROW", 60x40x80x3 mm, de aluminio extruido de aleación 6063 con tratamiento térmico T5, acabado anodizado, color plata natural y tacos, tirafondos y tornillos autotaladrantes con arandelas de acero inoxidable AISI 304, para la fijación de los perfiles a la hoja principal.</t>
  </si>
  <si>
    <t xml:space="preserve">mt19pst163a</t>
  </si>
  <si>
    <t xml:space="preserve">Ud</t>
  </si>
  <si>
    <t xml:space="preserve">Grapa S.17 Continuación "STROW", de aluminio extruido de aleación 6060 con tratamiento térmico T6, acabado anodizado, color plata natural y tornillos autotaladrantes de acero inoxidable AISI 304, para la fijación de las grapas.</t>
  </si>
  <si>
    <t xml:space="preserve">mt19pst163b</t>
  </si>
  <si>
    <t xml:space="preserve">Ud</t>
  </si>
  <si>
    <t xml:space="preserve">Grapa S.17 Inicio-Remate "STROW", de aluminio extruido de aleación 6060 con tratamiento térmico T6, acabado anodizado, color plata natural y tornillos autotaladrantes de acero inoxidable AISI 304, para la fijación de las grapas.</t>
  </si>
  <si>
    <t xml:space="preserve">Subtotal materiales:</t>
  </si>
  <si>
    <t xml:space="preserve">Mano de obra</t>
  </si>
  <si>
    <t xml:space="preserve">mo052</t>
  </si>
  <si>
    <t xml:space="preserve">h</t>
  </si>
  <si>
    <t xml:space="preserve">Oficial 1ª montador de sistemas de fachadas prefabricadas.</t>
  </si>
  <si>
    <t xml:space="preserve">mo099</t>
  </si>
  <si>
    <t xml:space="preserve">h</t>
  </si>
  <si>
    <t xml:space="preserve">Ayudante montador de sistemas de fachadas prefabricadas.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</si>
  <si>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</si>
  <si>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</si>
  <si>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</si>
  <si>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</si>
  <si>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9,85€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</si>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</sst>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25" customWidth="1"/>
    <col min="3" max="3" width="2.04" customWidth="1"/>
    <col min="4" max="4" width="5.61" customWidth="1"/>
    <col min="5" max="5" width="75.82" customWidth="1"/>
    <col min="6" max="6" width="14.11" customWidth="1"/>
    <col min="7" max="7" width="9.8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24.0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8.94</v>
      </c>
      <c r="H10" s="12">
        <f ca="1">ROUND(INDIRECT(ADDRESS(ROW()+(0), COLUMN()+(-2), 1))*INDIRECT(ADDRESS(ROW()+(0), COLUMN()+(-1), 1)), 2)</f>
        <v>8.94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0.5</v>
      </c>
      <c r="G11" s="12">
        <v>5.22</v>
      </c>
      <c r="H11" s="12">
        <f ca="1">ROUND(INDIRECT(ADDRESS(ROW()+(0), COLUMN()+(-2), 1))*INDIRECT(ADDRESS(ROW()+(0), COLUMN()+(-1), 1)), 2)</f>
        <v>2.61</v>
      </c>
    </row>
    <row r="12" spans="1:8" ht="24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0.4</v>
      </c>
      <c r="G12" s="12">
        <v>0.45</v>
      </c>
      <c r="H12" s="12">
        <f ca="1">ROUND(INDIRECT(ADDRESS(ROW()+(0), COLUMN()+(-2), 1))*INDIRECT(ADDRESS(ROW()+(0), COLUMN()+(-1), 1)), 2)</f>
        <v>0.18</v>
      </c>
    </row>
    <row r="13" spans="1:8" ht="24.0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1.6</v>
      </c>
      <c r="G13" s="12">
        <v>0.42</v>
      </c>
      <c r="H13" s="12">
        <f ca="1">ROUND(INDIRECT(ADDRESS(ROW()+(0), COLUMN()+(-2), 1))*INDIRECT(ADDRESS(ROW()+(0), COLUMN()+(-1), 1)), 2)</f>
        <v>0.67</v>
      </c>
    </row>
    <row r="14" spans="1:8" ht="45.0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0.4</v>
      </c>
      <c r="G14" s="12">
        <v>2.16</v>
      </c>
      <c r="H14" s="12">
        <f ca="1">ROUND(INDIRECT(ADDRESS(ROW()+(0), COLUMN()+(-2), 1))*INDIRECT(ADDRESS(ROW()+(0), COLUMN()+(-1), 1)), 2)</f>
        <v>0.86</v>
      </c>
    </row>
    <row r="15" spans="1:8" ht="45.0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1.6</v>
      </c>
      <c r="G15" s="12">
        <v>2.1</v>
      </c>
      <c r="H15" s="12">
        <f ca="1">ROUND(INDIRECT(ADDRESS(ROW()+(0), COLUMN()+(-2), 1))*INDIRECT(ADDRESS(ROW()+(0), COLUMN()+(-1), 1)), 2)</f>
        <v>3.36</v>
      </c>
    </row>
    <row r="16" spans="1:8" ht="34.5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1">
        <v>2.75</v>
      </c>
      <c r="G16" s="12">
        <v>0.57</v>
      </c>
      <c r="H16" s="12">
        <f ca="1">ROUND(INDIRECT(ADDRESS(ROW()+(0), COLUMN()+(-2), 1))*INDIRECT(ADDRESS(ROW()+(0), COLUMN()+(-1), 1)), 2)</f>
        <v>1.57</v>
      </c>
    </row>
    <row r="17" spans="1:8" ht="34.50" thickBot="1" customHeight="1">
      <c r="A17" s="1" t="s">
        <v>33</v>
      </c>
      <c r="B17" s="1"/>
      <c r="C17" s="10" t="s">
        <v>34</v>
      </c>
      <c r="D17" s="10"/>
      <c r="E17" s="1" t="s">
        <v>35</v>
      </c>
      <c r="F17" s="13">
        <v>0.7</v>
      </c>
      <c r="G17" s="14">
        <v>0.56</v>
      </c>
      <c r="H17" s="14">
        <f ca="1">ROUND(INDIRECT(ADDRESS(ROW()+(0), COLUMN()+(-2), 1))*INDIRECT(ADDRESS(ROW()+(0), COLUMN()+(-1), 1)), 2)</f>
        <v>0.39</v>
      </c>
    </row>
    <row r="18" spans="1:8" ht="13.50" thickBot="1" customHeight="1">
      <c r="A18" s="15"/>
      <c r="B18" s="15"/>
      <c r="C18" s="15"/>
      <c r="D18" s="15"/>
      <c r="E18" s="15"/>
      <c r="F18" s="9" t="s">
        <v>36</v>
      </c>
      <c r="G18" s="9"/>
      <c r="H18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18.58</v>
      </c>
    </row>
    <row r="19" spans="1:8" ht="13.50" thickBot="1" customHeight="1">
      <c r="A19" s="15">
        <v>2</v>
      </c>
      <c r="B19" s="15"/>
      <c r="C19" s="15"/>
      <c r="D19" s="15"/>
      <c r="E19" s="18" t="s">
        <v>37</v>
      </c>
      <c r="F19" s="18"/>
      <c r="G19" s="15"/>
      <c r="H19" s="15"/>
    </row>
    <row r="20" spans="1:8" ht="13.50" thickBot="1" customHeight="1">
      <c r="A20" s="1" t="s">
        <v>38</v>
      </c>
      <c r="B20" s="1"/>
      <c r="C20" s="10" t="s">
        <v>39</v>
      </c>
      <c r="D20" s="10"/>
      <c r="E20" s="1" t="s">
        <v>40</v>
      </c>
      <c r="F20" s="11">
        <v>0.65</v>
      </c>
      <c r="G20" s="12">
        <v>23.74</v>
      </c>
      <c r="H20" s="12">
        <f ca="1">ROUND(INDIRECT(ADDRESS(ROW()+(0), COLUMN()+(-2), 1))*INDIRECT(ADDRESS(ROW()+(0), COLUMN()+(-1), 1)), 2)</f>
        <v>15.43</v>
      </c>
    </row>
    <row r="21" spans="1:8" ht="13.50" thickBot="1" customHeight="1">
      <c r="A21" s="1" t="s">
        <v>41</v>
      </c>
      <c r="B21" s="1"/>
      <c r="C21" s="10" t="s">
        <v>42</v>
      </c>
      <c r="D21" s="10"/>
      <c r="E21" s="1" t="s">
        <v>43</v>
      </c>
      <c r="F21" s="13">
        <v>0.65</v>
      </c>
      <c r="G21" s="14">
        <v>21.94</v>
      </c>
      <c r="H21" s="14">
        <f ca="1">ROUND(INDIRECT(ADDRESS(ROW()+(0), COLUMN()+(-2), 1))*INDIRECT(ADDRESS(ROW()+(0), COLUMN()+(-1), 1)), 2)</f>
        <v>14.26</v>
      </c>
    </row>
    <row r="22" spans="1:8" ht="13.50" thickBot="1" customHeight="1">
      <c r="A22" s="15"/>
      <c r="B22" s="15"/>
      <c r="C22" s="15"/>
      <c r="D22" s="15"/>
      <c r="E22" s="15"/>
      <c r="F22" s="9" t="s">
        <v>44</v>
      </c>
      <c r="G22" s="9"/>
      <c r="H22" s="17">
        <f ca="1">ROUND(SUM(INDIRECT(ADDRESS(ROW()+(-1), COLUMN()+(0), 1)),INDIRECT(ADDRESS(ROW()+(-2), COLUMN()+(0), 1))), 2)</f>
        <v>29.69</v>
      </c>
    </row>
    <row r="23" spans="1:8" ht="13.50" thickBot="1" customHeight="1">
      <c r="A23" s="15">
        <v>3</v>
      </c>
      <c r="B23" s="15"/>
      <c r="C23" s="15"/>
      <c r="D23" s="15"/>
      <c r="E23" s="18" t="s">
        <v>45</v>
      </c>
      <c r="F23" s="18"/>
      <c r="G23" s="15"/>
      <c r="H23" s="15"/>
    </row>
    <row r="24" spans="1:8" ht="13.50" thickBot="1" customHeight="1">
      <c r="A24" s="19"/>
      <c r="B24" s="19"/>
      <c r="C24" s="20" t="s">
        <v>46</v>
      </c>
      <c r="D24" s="20"/>
      <c r="E24" s="19" t="s">
        <v>47</v>
      </c>
      <c r="F24" s="13">
        <v>2</v>
      </c>
      <c r="G24" s="14">
        <f ca="1">ROUND(SUM(INDIRECT(ADDRESS(ROW()+(-2), COLUMN()+(1), 1)),INDIRECT(ADDRESS(ROW()+(-6), COLUMN()+(1), 1))), 2)</f>
        <v>48.27</v>
      </c>
      <c r="H24" s="14">
        <f ca="1">ROUND(INDIRECT(ADDRESS(ROW()+(0), COLUMN()+(-2), 1))*INDIRECT(ADDRESS(ROW()+(0), COLUMN()+(-1), 1))/100, 2)</f>
        <v>0.97</v>
      </c>
    </row>
    <row r="25" spans="1:8" ht="13.50" thickBot="1" customHeight="1">
      <c r="A25" s="21" t="s">
        <v>48</v>
      </c>
      <c r="B25" s="21"/>
      <c r="C25" s="22"/>
      <c r="D25" s="22"/>
      <c r="E25" s="23"/>
      <c r="F25" s="24" t="s">
        <v>49</v>
      </c>
      <c r="G25" s="25"/>
      <c r="H25" s="26">
        <f ca="1">ROUND(SUM(INDIRECT(ADDRESS(ROW()+(-1), COLUMN()+(0), 1)),INDIRECT(ADDRESS(ROW()+(-3), COLUMN()+(0), 1)),INDIRECT(ADDRESS(ROW()+(-7), COLUMN()+(0), 1))), 2)</f>
        <v>49.24</v>
      </c>
    </row>
  </sheetData>
  <mergeCells count="45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A22:B22"/>
    <mergeCell ref="C22:D22"/>
    <mergeCell ref="F22:G22"/>
    <mergeCell ref="A23:B23"/>
    <mergeCell ref="C23:D23"/>
    <mergeCell ref="E23:F23"/>
    <mergeCell ref="A24:B24"/>
    <mergeCell ref="C24:D24"/>
    <mergeCell ref="A25:E25"/>
    <mergeCell ref="F25:G25"/>
  </mergeCells>
  <pageMargins left="0.147638" right="0.147638" top="0.206693" bottom="0.206693" header="0.0" footer="0.0"/>
  <pageSetup paperSize="9" orientation="portrait"/>
  <rowBreaks count="0" manualBreakCount="0">
    </rowBreaks>
</worksheet>
</file>